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27" i="1"/>
  <c r="H27"/>
  <c r="I27"/>
  <c r="J27"/>
  <c r="F27"/>
  <c r="G13"/>
  <c r="L23"/>
  <c r="L13"/>
  <c r="L28"/>
  <c r="B28"/>
  <c r="A28"/>
  <c r="J23"/>
  <c r="I23"/>
  <c r="H23"/>
  <c r="G23"/>
  <c r="G28"/>
  <c r="F23"/>
  <c r="B14"/>
  <c r="A14"/>
  <c r="J13"/>
  <c r="I13"/>
  <c r="H13"/>
  <c r="F13"/>
  <c r="I28"/>
  <c r="H28"/>
  <c r="J28"/>
  <c r="F28"/>
</calcChain>
</file>

<file path=xl/sharedStrings.xml><?xml version="1.0" encoding="utf-8"?>
<sst xmlns="http://schemas.openxmlformats.org/spreadsheetml/2006/main" count="75" uniqueCount="71">
  <si>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</si>
  <si>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</si>
  <si>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</si>
  <si>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</si>
  <si>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</si>
  <si>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</si>
  <si>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</si>
  <si>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</si>
  <si>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</si>
  <si>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</si>
  <si>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</si>
  <si>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</si>
  <si>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</si>
  <si>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</si>
  <si>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</si>
  <si>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</si>
  <si>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</si>
  <si>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</si>
  <si>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</si>
  <si>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</si>
  <si>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</si>
  <si>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</si>
  <si>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</si>
  <si>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</si>
  <si>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</si>
  <si>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</si>
  <si>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</si>
  <si>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</si>
  <si>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</si>
  <si>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</si>
  <si>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</si>
  <si>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</si>
  <si>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</si>
  <si>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</si>
  <si>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</si>
  <si>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</si>
  <si>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</si>
  <si>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</si>
  <si>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</si>
  <si>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ТТК 8.3</t>
  </si>
  <si>
    <t>Каша рассыпчатая из гречневой крупы с маслом сливочным</t>
  </si>
  <si>
    <t>ТТК 7.2</t>
  </si>
  <si>
    <t>Хлеб пшеничный</t>
  </si>
  <si>
    <t>ТТК 3.1</t>
  </si>
  <si>
    <t>Хлеб ржано-пшеничный</t>
  </si>
  <si>
    <t>ТТК 3.2</t>
  </si>
  <si>
    <t>полдник</t>
  </si>
  <si>
    <t>Напиток Каркаде</t>
  </si>
  <si>
    <t>ТТК 8.4</t>
  </si>
  <si>
    <t>Батон пектиновый</t>
  </si>
  <si>
    <t>ТТК 3.3</t>
  </si>
  <si>
    <t>ТТК 3.10</t>
  </si>
  <si>
    <t>порц. блюдо</t>
  </si>
  <si>
    <t>Сыр порциями</t>
  </si>
  <si>
    <t>ТТК 8.11</t>
  </si>
  <si>
    <t>Компот из смеси сухофруктов</t>
  </si>
  <si>
    <t>ТТК 1.7</t>
  </si>
  <si>
    <t>Каша Боярская(с изюмом)</t>
  </si>
  <si>
    <t>Мороженое пломбир в вафельном стаканчике</t>
  </si>
  <si>
    <t>десерт</t>
  </si>
  <si>
    <t>ТТК 4.22</t>
  </si>
  <si>
    <t>ТТК 5.8</t>
  </si>
  <si>
    <t>ТТК 6.13</t>
  </si>
  <si>
    <t>Салат из свежих огурцов с луком</t>
  </si>
  <si>
    <t>Свекольник со сметаной</t>
  </si>
  <si>
    <t>Фрикадельки мясные с соусом</t>
  </si>
  <si>
    <t>мучное бл.</t>
  </si>
  <si>
    <t>ТТК 3.28</t>
  </si>
  <si>
    <t>Блинчики с фруктовой начинкой</t>
  </si>
  <si>
    <t>Желе из плодов и ягод</t>
  </si>
  <si>
    <t>МОУ "Начальная школа с. Стрелецкое"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</si>
</sst>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0" fontId="12" fillId="4" borderId="3" xfId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18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1" xfId="1" applyFill="1" applyBorder="1" applyAlignment="1" applyProtection="1">
      <alignment horizontal="center" vertical="center"/>
      <protection locked="0"/>
    </xf>
    <xf numFmtId="164" fontId="12" fillId="4" borderId="1" xfId="1" applyNumberFormat="1" applyFill="1" applyBorder="1" applyAlignment="1" applyProtection="1">
      <alignment horizontal="center" vertical="center"/>
      <protection locked="0"/>
    </xf>
    <xf numFmtId="164" fontId="12" fillId="4" borderId="20" xfId="1" applyNumberFormat="1" applyFill="1" applyBorder="1" applyAlignment="1" applyProtection="1">
      <alignment horizontal="center" vertical="center"/>
      <protection locked="0"/>
    </xf>
    <xf numFmtId="0" fontId="12" fillId="2" borderId="1" xfId="1" applyFill="1" applyBorder="1" applyAlignment="1" applyProtection="1">
      <alignment horizontal="left" vertical="center" wrapText="1"/>
      <protection locked="0"/>
    </xf>
    <xf numFmtId="0" fontId="12" fillId="2" borderId="1" xfId="1" applyFill="1" applyBorder="1" applyAlignment="1" applyProtection="1">
      <alignment horizontal="center" vertical="center"/>
      <protection locked="0"/>
    </xf>
    <xf numFmtId="164" fontId="12" fillId="2" borderId="1" xfId="1" applyNumberFormat="1" applyFill="1" applyBorder="1" applyAlignment="1" applyProtection="1">
      <alignment horizontal="center" vertical="center"/>
      <protection locked="0"/>
    </xf>
    <xf numFmtId="164" fontId="12" fillId="2" borderId="20" xfId="1" applyNumberFormat="1" applyFill="1" applyBorder="1" applyAlignment="1" applyProtection="1">
      <alignment horizontal="center" vertical="center"/>
      <protection locked="0"/>
    </xf>
    <xf numFmtId="164" fontId="12" fillId="4" borderId="3" xfId="1" applyNumberFormat="1" applyFill="1" applyBorder="1" applyAlignment="1" applyProtection="1">
      <alignment horizontal="center" vertical="center"/>
      <protection locked="0"/>
    </xf>
    <xf numFmtId="164" fontId="12" fillId="4" borderId="21" xfId="1" applyNumberFormat="1" applyFill="1" applyBorder="1" applyAlignment="1" applyProtection="1">
      <alignment horizontal="center" vertical="center"/>
      <protection locked="0"/>
    </xf>
    <xf numFmtId="0" fontId="12" fillId="2" borderId="2" xfId="1" applyFill="1" applyBorder="1" applyAlignment="1" applyProtection="1">
      <alignment horizontal="left" vertical="center" wrapText="1"/>
      <protection locked="0"/>
    </xf>
    <xf numFmtId="0" fontId="12" fillId="2" borderId="2" xfId="1" applyFill="1" applyBorder="1" applyAlignment="1" applyProtection="1">
      <alignment horizontal="center" vertical="center"/>
      <protection locked="0"/>
    </xf>
    <xf numFmtId="164" fontId="12" fillId="2" borderId="2" xfId="1" applyNumberFormat="1" applyFill="1" applyBorder="1" applyAlignment="1" applyProtection="1">
      <alignment horizontal="center" vertical="center"/>
      <protection locked="0"/>
    </xf>
    <xf numFmtId="164" fontId="12" fillId="2" borderId="18" xfId="1" applyNumberFormat="1" applyFill="1" applyBorder="1" applyAlignment="1" applyProtection="1">
      <alignment horizontal="center" vertical="center"/>
      <protection locked="0"/>
    </xf>
    <xf numFmtId="0" fontId="12" fillId="0" borderId="2" xfId="1" applyBorder="1"/>
    <xf numFmtId="0" fontId="12" fillId="5" borderId="2" xfId="1" applyFill="1" applyBorder="1" applyProtection="1">
      <protection locked="0"/>
    </xf>
    <xf numFmtId="0" fontId="12" fillId="2" borderId="3" xfId="1" applyFill="1" applyBorder="1" applyAlignment="1" applyProtection="1">
      <alignment horizontal="left" vertical="center" wrapText="1"/>
      <protection locked="0"/>
    </xf>
    <xf numFmtId="0" fontId="12" fillId="2" borderId="3" xfId="1" applyFill="1" applyBorder="1" applyAlignment="1" applyProtection="1">
      <alignment horizontal="center" vertical="center"/>
      <protection locked="0"/>
    </xf>
    <xf numFmtId="164" fontId="12" fillId="2" borderId="3" xfId="1" applyNumberFormat="1" applyFill="1" applyBorder="1" applyAlignment="1" applyProtection="1">
      <alignment horizontal="center" vertical="center"/>
      <protection locked="0"/>
    </xf>
    <xf numFmtId="164" fontId="12" fillId="2" borderId="21" xfId="1" applyNumberForma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12" fillId="6" borderId="1" xfId="1" applyFill="1" applyBorder="1"/>
    <xf numFmtId="0" fontId="12" fillId="4" borderId="3" xfId="1" applyFill="1" applyBorder="1" applyAlignment="1" applyProtection="1">
      <alignment vertical="center"/>
      <protection locked="0"/>
    </xf>
    <xf numFmtId="0" fontId="12" fillId="4" borderId="2" xfId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22" xfId="0" applyFont="1" applyBorder="1" applyAlignment="1">
      <alignment vertical="center" wrapText="1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>
      <alignment vertical="top" wrapText="1"/>
    </xf>
    <xf numFmtId="0" fontId="11" fillId="4" borderId="2" xfId="0" applyFont="1" applyFill="1" applyBorder="1" applyAlignment="1" applyProtection="1">
      <alignment vertical="center"/>
      <protection locked="0"/>
    </xf>
    <xf numFmtId="0" fontId="12" fillId="4" borderId="1" xfId="1" applyFill="1" applyBorder="1" applyAlignment="1" applyProtection="1">
      <alignment vertical="center"/>
      <protection locked="0"/>
    </xf>
    <xf numFmtId="0" fontId="12" fillId="2" borderId="1" xfId="1" applyFill="1" applyBorder="1" applyAlignment="1" applyProtection="1">
      <alignment vertical="center"/>
      <protection locked="0"/>
    </xf>
    <xf numFmtId="0" fontId="12" fillId="2" borderId="2" xfId="1" applyFill="1" applyBorder="1" applyAlignment="1" applyProtection="1">
      <alignment vertical="center"/>
      <protection locked="0"/>
    </xf>
    <xf numFmtId="0" fontId="12" fillId="2" borderId="3" xfId="1" applyFill="1" applyBorder="1" applyAlignment="1" applyProtection="1">
      <alignment vertical="center"/>
      <protection locked="0"/>
    </xf>
    <xf numFmtId="0" fontId="2" fillId="0" borderId="23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76" customWidth="1"/>
    <col min="12" max="16384" width="9.109375" style="2"/>
  </cols>
  <sheetData>
    <row r="1" spans="1:12" ht="14.4">
      <c r="A1" s="1" t="s">
        <v>6</v>
      </c>
      <c r="C1" s="86" t="s">
        <v>70</v>
      </c>
      <c r="D1" s="87"/>
      <c r="E1" s="87"/>
      <c r="F1" s="12" t="s">
        <v>15</v>
      </c>
      <c r="G1" s="2" t="s">
        <v>16</v>
      </c>
      <c r="H1" s="88"/>
      <c r="I1" s="88"/>
      <c r="J1" s="88"/>
      <c r="K1" s="88"/>
    </row>
    <row r="2" spans="1:12" ht="17.399999999999999">
      <c r="A2" s="28" t="s">
        <v>5</v>
      </c>
      <c r="C2" s="2"/>
      <c r="G2" s="2" t="s">
        <v>17</v>
      </c>
      <c r="H2" s="88"/>
      <c r="I2" s="88"/>
      <c r="J2" s="88"/>
      <c r="K2" s="88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7">
        <v>20</v>
      </c>
      <c r="I3" s="37">
        <v>6</v>
      </c>
      <c r="J3" s="38">
        <v>2025</v>
      </c>
      <c r="K3" s="75"/>
    </row>
    <row r="4" spans="1:12" ht="13.8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31.2" thickBot="1">
      <c r="A5" s="34" t="s">
        <v>13</v>
      </c>
      <c r="B5" s="35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77" t="s">
        <v>10</v>
      </c>
      <c r="L5" s="29" t="s">
        <v>34</v>
      </c>
    </row>
    <row r="6" spans="1:12" ht="14.4">
      <c r="A6" s="18">
        <v>1</v>
      </c>
      <c r="B6" s="19">
        <v>5</v>
      </c>
      <c r="C6" s="20" t="s">
        <v>19</v>
      </c>
      <c r="D6" s="5" t="s">
        <v>20</v>
      </c>
      <c r="E6" s="55" t="s">
        <v>57</v>
      </c>
      <c r="F6" s="56">
        <v>200</v>
      </c>
      <c r="G6" s="57">
        <v>7.42</v>
      </c>
      <c r="H6" s="57">
        <v>7.76</v>
      </c>
      <c r="I6" s="58">
        <v>42.2</v>
      </c>
      <c r="J6" s="57">
        <v>268.24</v>
      </c>
      <c r="K6" s="82" t="s">
        <v>56</v>
      </c>
      <c r="L6" s="31"/>
    </row>
    <row r="7" spans="1:12" ht="14.4">
      <c r="A7" s="21"/>
      <c r="B7" s="14"/>
      <c r="C7" s="11"/>
      <c r="D7" s="66" t="s">
        <v>52</v>
      </c>
      <c r="E7" s="39" t="s">
        <v>53</v>
      </c>
      <c r="F7" s="45">
        <v>20</v>
      </c>
      <c r="G7" s="43">
        <v>4.4000000000000004</v>
      </c>
      <c r="H7" s="43">
        <v>5.2</v>
      </c>
      <c r="I7" s="44">
        <v>0</v>
      </c>
      <c r="J7" s="43">
        <v>64.239999999999995</v>
      </c>
      <c r="K7" s="74" t="s">
        <v>51</v>
      </c>
      <c r="L7" s="33"/>
    </row>
    <row r="8" spans="1:12" ht="14.4">
      <c r="A8" s="21"/>
      <c r="B8" s="14"/>
      <c r="C8" s="11"/>
      <c r="D8" s="7" t="s">
        <v>21</v>
      </c>
      <c r="E8" s="40" t="s">
        <v>38</v>
      </c>
      <c r="F8" s="41">
        <v>207</v>
      </c>
      <c r="G8" s="59">
        <v>0.08</v>
      </c>
      <c r="H8" s="59">
        <v>0.02</v>
      </c>
      <c r="I8" s="60">
        <v>15</v>
      </c>
      <c r="J8" s="59">
        <v>60.5</v>
      </c>
      <c r="K8" s="73" t="s">
        <v>39</v>
      </c>
      <c r="L8" s="33"/>
    </row>
    <row r="9" spans="1:12" ht="14.4">
      <c r="A9" s="21"/>
      <c r="B9" s="14"/>
      <c r="C9" s="11"/>
      <c r="D9" s="7" t="s">
        <v>22</v>
      </c>
      <c r="E9" s="39" t="s">
        <v>49</v>
      </c>
      <c r="F9" s="45">
        <v>30</v>
      </c>
      <c r="G9" s="43">
        <v>2.25</v>
      </c>
      <c r="H9" s="43">
        <v>0.87</v>
      </c>
      <c r="I9" s="44">
        <v>15.42</v>
      </c>
      <c r="J9" s="43">
        <v>78.510000000000005</v>
      </c>
      <c r="K9" s="74" t="s">
        <v>50</v>
      </c>
      <c r="L9" s="33"/>
    </row>
    <row r="10" spans="1:12" ht="14.4">
      <c r="A10" s="21"/>
      <c r="B10" s="14"/>
      <c r="C10" s="11"/>
      <c r="D10" s="7" t="s">
        <v>23</v>
      </c>
      <c r="E10" s="32"/>
      <c r="F10" s="33"/>
      <c r="G10" s="33"/>
      <c r="H10" s="33"/>
      <c r="I10" s="33"/>
      <c r="J10" s="33"/>
      <c r="K10" s="78"/>
      <c r="L10" s="33"/>
    </row>
    <row r="11" spans="1:12" ht="14.4">
      <c r="A11" s="21"/>
      <c r="B11" s="14"/>
      <c r="C11" s="11"/>
      <c r="D11" s="6" t="s">
        <v>59</v>
      </c>
      <c r="E11" s="39" t="s">
        <v>58</v>
      </c>
      <c r="F11" s="33">
        <v>65</v>
      </c>
      <c r="G11" s="43">
        <v>2.6</v>
      </c>
      <c r="H11" s="43">
        <v>9.75</v>
      </c>
      <c r="I11" s="44">
        <v>14.3</v>
      </c>
      <c r="J11" s="43">
        <v>156</v>
      </c>
      <c r="K11" s="78"/>
      <c r="L11" s="33"/>
    </row>
    <row r="12" spans="1:12" ht="14.4">
      <c r="A12" s="21"/>
      <c r="B12" s="14"/>
      <c r="C12" s="11"/>
      <c r="D12" s="6"/>
      <c r="E12" s="32"/>
      <c r="F12" s="33"/>
      <c r="G12" s="33"/>
      <c r="H12" s="33"/>
      <c r="I12" s="33"/>
      <c r="J12" s="33"/>
      <c r="K12" s="78"/>
      <c r="L12" s="33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522</v>
      </c>
      <c r="G13" s="71">
        <f>SUM(G6:G12)</f>
        <v>16.75</v>
      </c>
      <c r="H13" s="17">
        <f>SUM(H6:H12)</f>
        <v>23.6</v>
      </c>
      <c r="I13" s="17">
        <f>SUM(I6:I12)</f>
        <v>86.92</v>
      </c>
      <c r="J13" s="17">
        <f>SUM(J6:J12)</f>
        <v>627.49</v>
      </c>
      <c r="K13" s="79"/>
      <c r="L13" s="17">
        <f>SUM(L6:L12)</f>
        <v>0</v>
      </c>
    </row>
    <row r="14" spans="1:12" ht="14.4">
      <c r="A14" s="23">
        <f>A6</f>
        <v>1</v>
      </c>
      <c r="B14" s="13">
        <f>B6</f>
        <v>5</v>
      </c>
      <c r="C14" s="10" t="s">
        <v>24</v>
      </c>
      <c r="D14" s="7" t="s">
        <v>25</v>
      </c>
      <c r="E14" s="67" t="s">
        <v>63</v>
      </c>
      <c r="F14" s="68">
        <v>60</v>
      </c>
      <c r="G14" s="69">
        <v>0.46</v>
      </c>
      <c r="H14" s="69">
        <v>3.24</v>
      </c>
      <c r="I14" s="70">
        <v>1.62</v>
      </c>
      <c r="J14" s="69">
        <v>37.5</v>
      </c>
      <c r="K14" s="84" t="s">
        <v>60</v>
      </c>
      <c r="L14" s="33"/>
    </row>
    <row r="15" spans="1:12" ht="14.4">
      <c r="A15" s="21"/>
      <c r="B15" s="14"/>
      <c r="C15" s="11"/>
      <c r="D15" s="7" t="s">
        <v>26</v>
      </c>
      <c r="E15" s="39" t="s">
        <v>64</v>
      </c>
      <c r="F15" s="42">
        <v>210</v>
      </c>
      <c r="G15" s="43">
        <v>2.1</v>
      </c>
      <c r="H15" s="43">
        <v>5.52</v>
      </c>
      <c r="I15" s="44">
        <v>10.23</v>
      </c>
      <c r="J15" s="43">
        <v>99</v>
      </c>
      <c r="K15" s="74" t="s">
        <v>61</v>
      </c>
      <c r="L15" s="33"/>
    </row>
    <row r="16" spans="1:12" ht="14.4">
      <c r="A16" s="21"/>
      <c r="B16" s="14"/>
      <c r="C16" s="11"/>
      <c r="D16" s="7" t="s">
        <v>27</v>
      </c>
      <c r="E16" s="39" t="s">
        <v>65</v>
      </c>
      <c r="F16" s="42">
        <v>90</v>
      </c>
      <c r="G16" s="43">
        <v>10.51</v>
      </c>
      <c r="H16" s="43">
        <v>8.9499999999999993</v>
      </c>
      <c r="I16" s="44">
        <v>7.47</v>
      </c>
      <c r="J16" s="43">
        <v>152.44999999999999</v>
      </c>
      <c r="K16" s="74" t="s">
        <v>62</v>
      </c>
      <c r="L16" s="33"/>
    </row>
    <row r="17" spans="1:12" ht="28.8">
      <c r="A17" s="21"/>
      <c r="B17" s="14"/>
      <c r="C17" s="11"/>
      <c r="D17" s="7" t="s">
        <v>28</v>
      </c>
      <c r="E17" s="39" t="s">
        <v>40</v>
      </c>
      <c r="F17" s="45">
        <v>150</v>
      </c>
      <c r="G17" s="43">
        <v>7.47</v>
      </c>
      <c r="H17" s="43">
        <v>4.7</v>
      </c>
      <c r="I17" s="44">
        <v>32.82</v>
      </c>
      <c r="J17" s="43">
        <v>203.42</v>
      </c>
      <c r="K17" s="74" t="s">
        <v>41</v>
      </c>
      <c r="L17" s="33"/>
    </row>
    <row r="18" spans="1:12" ht="14.4">
      <c r="A18" s="21"/>
      <c r="B18" s="14"/>
      <c r="C18" s="11"/>
      <c r="D18" s="7" t="s">
        <v>29</v>
      </c>
      <c r="E18" s="61" t="s">
        <v>47</v>
      </c>
      <c r="F18" s="62">
        <v>200</v>
      </c>
      <c r="G18" s="63">
        <v>0.06</v>
      </c>
      <c r="H18" s="63">
        <v>0</v>
      </c>
      <c r="I18" s="64">
        <v>15.34</v>
      </c>
      <c r="J18" s="63">
        <v>61.6</v>
      </c>
      <c r="K18" s="83" t="s">
        <v>48</v>
      </c>
      <c r="L18" s="33"/>
    </row>
    <row r="19" spans="1:12" ht="14.4">
      <c r="A19" s="21"/>
      <c r="B19" s="14"/>
      <c r="C19" s="11"/>
      <c r="D19" s="7" t="s">
        <v>30</v>
      </c>
      <c r="E19" s="39" t="s">
        <v>42</v>
      </c>
      <c r="F19" s="45">
        <v>40</v>
      </c>
      <c r="G19" s="43">
        <v>3.04</v>
      </c>
      <c r="H19" s="43">
        <v>0.32</v>
      </c>
      <c r="I19" s="44">
        <v>19.68</v>
      </c>
      <c r="J19" s="43">
        <v>93.76</v>
      </c>
      <c r="K19" s="74" t="s">
        <v>43</v>
      </c>
      <c r="L19" s="33"/>
    </row>
    <row r="20" spans="1:12" ht="14.4">
      <c r="A20" s="21"/>
      <c r="B20" s="14"/>
      <c r="C20" s="11"/>
      <c r="D20" s="7" t="s">
        <v>31</v>
      </c>
      <c r="E20" s="46" t="s">
        <v>44</v>
      </c>
      <c r="F20" s="47">
        <v>50</v>
      </c>
      <c r="G20" s="43">
        <v>2.8</v>
      </c>
      <c r="H20" s="43">
        <v>0.55000000000000004</v>
      </c>
      <c r="I20" s="44">
        <v>29.7</v>
      </c>
      <c r="J20" s="43">
        <v>134.94999999999999</v>
      </c>
      <c r="K20" s="80" t="s">
        <v>45</v>
      </c>
      <c r="L20" s="33"/>
    </row>
    <row r="21" spans="1:12" ht="14.4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78"/>
      <c r="L21" s="33"/>
    </row>
    <row r="22" spans="1:12" ht="14.4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78"/>
      <c r="L22" s="33"/>
    </row>
    <row r="23" spans="1:12" ht="15" thickBot="1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26.439999999999998</v>
      </c>
      <c r="H23" s="17">
        <f>SUM(H14:H22)</f>
        <v>23.28</v>
      </c>
      <c r="I23" s="17">
        <f>SUM(I14:I22)</f>
        <v>116.86</v>
      </c>
      <c r="J23" s="17">
        <f>SUM(J14:J22)</f>
        <v>782.68000000000006</v>
      </c>
      <c r="K23" s="79"/>
      <c r="L23" s="17">
        <f>SUM(L14:L22)</f>
        <v>0</v>
      </c>
    </row>
    <row r="24" spans="1:12" ht="14.4">
      <c r="A24" s="21"/>
      <c r="B24" s="14"/>
      <c r="C24" s="48" t="s">
        <v>46</v>
      </c>
      <c r="D24" s="72" t="s">
        <v>66</v>
      </c>
      <c r="E24" s="51" t="s">
        <v>68</v>
      </c>
      <c r="F24" s="52">
        <v>80</v>
      </c>
      <c r="G24" s="53">
        <v>5.94</v>
      </c>
      <c r="H24" s="53">
        <v>9.92</v>
      </c>
      <c r="I24" s="54">
        <v>23.3</v>
      </c>
      <c r="J24" s="53">
        <v>207.46</v>
      </c>
      <c r="K24" s="81"/>
      <c r="L24" s="50"/>
    </row>
    <row r="25" spans="1:12" ht="14.4">
      <c r="A25" s="21"/>
      <c r="B25" s="14"/>
      <c r="C25" s="48"/>
      <c r="D25" s="65" t="s">
        <v>59</v>
      </c>
      <c r="E25" s="40" t="s">
        <v>69</v>
      </c>
      <c r="F25" s="41">
        <v>50</v>
      </c>
      <c r="G25" s="59">
        <v>1.88</v>
      </c>
      <c r="H25" s="59">
        <v>7.0000000000000007E-2</v>
      </c>
      <c r="I25" s="60">
        <v>8.49</v>
      </c>
      <c r="J25" s="59">
        <v>42.11</v>
      </c>
      <c r="K25" s="73" t="s">
        <v>67</v>
      </c>
      <c r="L25" s="50"/>
    </row>
    <row r="26" spans="1:12" ht="14.4">
      <c r="A26" s="21"/>
      <c r="B26" s="14"/>
      <c r="C26" s="48"/>
      <c r="D26" s="65" t="s">
        <v>29</v>
      </c>
      <c r="E26" s="39" t="s">
        <v>55</v>
      </c>
      <c r="F26" s="45">
        <v>200</v>
      </c>
      <c r="G26" s="43">
        <v>0.38</v>
      </c>
      <c r="H26" s="43">
        <v>0</v>
      </c>
      <c r="I26" s="44">
        <v>25.72</v>
      </c>
      <c r="J26" s="43">
        <v>104.4</v>
      </c>
      <c r="K26" s="74" t="s">
        <v>54</v>
      </c>
      <c r="L26" s="50"/>
    </row>
    <row r="27" spans="1:12" ht="14.4">
      <c r="A27" s="21"/>
      <c r="B27" s="14"/>
      <c r="C27" s="48"/>
      <c r="D27" s="16" t="s">
        <v>32</v>
      </c>
      <c r="E27" s="49"/>
      <c r="F27" s="50">
        <f>F26+F25+F24</f>
        <v>330</v>
      </c>
      <c r="G27" s="50">
        <f>G26+G25+G24</f>
        <v>8.1999999999999993</v>
      </c>
      <c r="H27" s="50">
        <f>H26+H25+H24</f>
        <v>9.99</v>
      </c>
      <c r="I27" s="50">
        <f>I26+I25+I24</f>
        <v>57.510000000000005</v>
      </c>
      <c r="J27" s="50">
        <f>J26+J25+J24</f>
        <v>353.97</v>
      </c>
      <c r="K27" s="85"/>
      <c r="L27" s="50"/>
    </row>
    <row r="28" spans="1:12" ht="15.75" customHeight="1" thickBot="1">
      <c r="A28" s="24">
        <f>A6</f>
        <v>1</v>
      </c>
      <c r="B28" s="25">
        <f>B6</f>
        <v>5</v>
      </c>
      <c r="C28" s="89" t="s">
        <v>4</v>
      </c>
      <c r="D28" s="90"/>
      <c r="E28" s="26"/>
      <c r="F28" s="27">
        <f>F13+F23+F27</f>
        <v>1652</v>
      </c>
      <c r="G28" s="27">
        <f>G13+G23+G27</f>
        <v>51.39</v>
      </c>
      <c r="H28" s="27">
        <f>H13+H23+H27</f>
        <v>56.870000000000005</v>
      </c>
      <c r="I28" s="27">
        <f>I13+I23+I27</f>
        <v>261.29000000000002</v>
      </c>
      <c r="J28" s="27">
        <f>J13+J23+J27</f>
        <v>1764.14</v>
      </c>
      <c r="K28" s="26"/>
      <c r="L28" s="27">
        <f>L13+L23</f>
        <v>0</v>
      </c>
    </row>
  </sheetData>
  <mergeCells count="4">
    <mergeCell ref="C1:E1"/>
    <mergeCell ref="H1:K1"/>
    <mergeCell ref="H2:K2"/>
    <mergeCell ref="C28:D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2025-06-16T10:15:02Z</dcterms:modified>
</cp:coreProperties>
</file>